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23835" windowHeight="991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20" i="1" l="1"/>
  <c r="B4" i="1"/>
  <c r="C8" i="1"/>
  <c r="C6" i="1"/>
  <c r="C5" i="1"/>
  <c r="C4" i="1"/>
  <c r="C7" i="1"/>
  <c r="D4" i="1" l="1"/>
  <c r="E18" i="1"/>
  <c r="B6" i="1"/>
  <c r="B7" i="1"/>
  <c r="D7" i="1" s="1"/>
  <c r="E7" i="1" s="1"/>
  <c r="B8" i="1"/>
  <c r="D8" i="1" s="1"/>
  <c r="E8" i="1" s="1"/>
  <c r="B5" i="1"/>
  <c r="D5" i="1" s="1"/>
  <c r="E5" i="1" s="1"/>
  <c r="D13" i="1"/>
  <c r="E13" i="1" s="1"/>
  <c r="D12" i="1"/>
  <c r="E12" i="1" s="1"/>
  <c r="D11" i="1"/>
  <c r="E11" i="1" s="1"/>
  <c r="D10" i="1"/>
  <c r="E10" i="1" s="1"/>
  <c r="D9" i="1"/>
  <c r="E9" i="1" s="1"/>
  <c r="D6" i="1" l="1"/>
  <c r="E6" i="1" s="1"/>
  <c r="E4" i="1"/>
  <c r="E14" i="1" l="1"/>
  <c r="H20" i="1"/>
</calcChain>
</file>

<file path=xl/sharedStrings.xml><?xml version="1.0" encoding="utf-8"?>
<sst xmlns="http://schemas.openxmlformats.org/spreadsheetml/2006/main" count="31" uniqueCount="14">
  <si>
    <t>M³</t>
  </si>
  <si>
    <t>TOTAL ATERRO</t>
  </si>
  <si>
    <t>=</t>
  </si>
  <si>
    <t>SOMA</t>
  </si>
  <si>
    <t>ATERRO DO TERRENO</t>
  </si>
  <si>
    <t>ATERRO CAIXÃO</t>
  </si>
  <si>
    <t>ATERRO CALÇADA</t>
  </si>
  <si>
    <t>CÁLCULO DA QUANTIDADE DE ATERRO PARA O FÓRUM DE CACIMBINHAS</t>
  </si>
  <si>
    <t>&lt;-MANUAL</t>
  </si>
  <si>
    <t>&lt;- MECANICO</t>
  </si>
  <si>
    <t>SOMA DAS COTAS DE ATERRO - LINHAS-Y</t>
  </si>
  <si>
    <t>SOMA DAS COTAS DE ATERRO - LINHAS-X</t>
  </si>
  <si>
    <t>(LADO X + LADO Y)/14</t>
  </si>
  <si>
    <t>(LADO X + LADO Y)/14) * 600M²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</si>
</sst>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0" xfId="0" applyNumberFormat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L3" sqref="L3"/>
    </sheetView>
  </sheetViews>
  <sheetFormatPr defaultRowHeight="15" x14ac:dyDescent="0.25"/>
  <cols>
    <col min="2" max="2" width="12.28515625" customWidth="1"/>
    <col min="3" max="3" width="12.42578125" customWidth="1"/>
    <col min="4" max="4" width="12" customWidth="1"/>
    <col min="5" max="5" width="10.85546875" customWidth="1"/>
  </cols>
  <sheetData>
    <row r="1" spans="1:8" ht="32.25" customHeight="1" x14ac:dyDescent="0.25">
      <c r="A1" s="12" t="s">
        <v>7</v>
      </c>
      <c r="B1" s="12"/>
      <c r="C1" s="12"/>
      <c r="D1" s="12"/>
      <c r="E1" s="12"/>
      <c r="F1" s="12"/>
    </row>
    <row r="3" spans="1:8" ht="60" x14ac:dyDescent="0.25">
      <c r="A3" s="1"/>
      <c r="B3" s="2" t="s">
        <v>11</v>
      </c>
      <c r="C3" s="2" t="s">
        <v>10</v>
      </c>
      <c r="D3" s="2" t="s">
        <v>12</v>
      </c>
      <c r="E3" s="2" t="s">
        <v>13</v>
      </c>
      <c r="F3" s="1"/>
    </row>
    <row r="4" spans="1:8" x14ac:dyDescent="0.25">
      <c r="A4" s="1">
        <v>1</v>
      </c>
      <c r="B4" s="1">
        <f>SUM(0+0.3 + 0.6 + 0.89 + 0.8 + 0.93 + 1.07+2.13)</f>
        <v>6.72</v>
      </c>
      <c r="C4" s="1">
        <f>SUM(0.1 + 0.21 + 0.42 + 0.63 + 0.53 + 0.61 + 0.68+2.13)</f>
        <v>5.3100000000000005</v>
      </c>
      <c r="D4" s="8">
        <f>((B4+C4)/14)</f>
        <v>0.85928571428571432</v>
      </c>
      <c r="E4" s="1">
        <f>D4*$A$15</f>
        <v>515.57142857142856</v>
      </c>
      <c r="F4" s="1" t="s">
        <v>0</v>
      </c>
    </row>
    <row r="5" spans="1:8" x14ac:dyDescent="0.25">
      <c r="A5" s="1">
        <v>2</v>
      </c>
      <c r="B5" s="1">
        <f>C4</f>
        <v>5.3100000000000005</v>
      </c>
      <c r="C5" s="1">
        <f>0.19 + 0.12 + 0.24 + 0.37 + 0.27 + 0.28 + 0.29+2.13</f>
        <v>3.8899999999999997</v>
      </c>
      <c r="D5" s="8">
        <f t="shared" ref="D5:D8" si="0">((B5+C5)/14)</f>
        <v>0.65714285714285714</v>
      </c>
      <c r="E5" s="9">
        <f t="shared" ref="E5:E13" si="1">D5*$A$15</f>
        <v>394.28571428571428</v>
      </c>
      <c r="F5" s="1" t="s">
        <v>0</v>
      </c>
    </row>
    <row r="6" spans="1:8" x14ac:dyDescent="0.25">
      <c r="A6" s="1">
        <v>3</v>
      </c>
      <c r="B6" s="1">
        <f t="shared" ref="B6:B8" si="2">C5</f>
        <v>3.8899999999999997</v>
      </c>
      <c r="C6" s="1">
        <f>0.19 + 0.12 + 0.24 + 0.37 + 0.27 + 0.28 + 0.29+2.13</f>
        <v>3.8899999999999997</v>
      </c>
      <c r="D6" s="8">
        <f t="shared" si="0"/>
        <v>0.55571428571428572</v>
      </c>
      <c r="E6" s="9">
        <f t="shared" si="1"/>
        <v>333.42857142857144</v>
      </c>
      <c r="F6" s="1" t="s">
        <v>0</v>
      </c>
    </row>
    <row r="7" spans="1:8" x14ac:dyDescent="0.25">
      <c r="A7" s="1">
        <v>4</v>
      </c>
      <c r="B7" s="1">
        <f t="shared" si="2"/>
        <v>3.8899999999999997</v>
      </c>
      <c r="C7" s="1">
        <f>0.02 + 0.04 + 0.08 + 0.12 + 0.02 + 0.2 + 0.39+2.1</f>
        <v>2.97</v>
      </c>
      <c r="D7" s="8">
        <f t="shared" si="0"/>
        <v>0.48999999999999994</v>
      </c>
      <c r="E7" s="9">
        <f t="shared" si="1"/>
        <v>293.99999999999994</v>
      </c>
      <c r="F7" s="1" t="s">
        <v>0</v>
      </c>
    </row>
    <row r="8" spans="1:8" x14ac:dyDescent="0.25">
      <c r="A8" s="1">
        <v>5</v>
      </c>
      <c r="B8" s="1">
        <f t="shared" si="2"/>
        <v>2.97</v>
      </c>
      <c r="C8" s="1">
        <f>0 - 0.04 - 0.08 - 0.12 - 0.22 + 0.13 + 0.43+2.13</f>
        <v>2.23</v>
      </c>
      <c r="D8" s="8">
        <f t="shared" si="0"/>
        <v>0.37142857142857144</v>
      </c>
      <c r="E8" s="9">
        <f t="shared" si="1"/>
        <v>222.85714285714286</v>
      </c>
      <c r="F8" s="1" t="s">
        <v>0</v>
      </c>
    </row>
    <row r="9" spans="1:8" x14ac:dyDescent="0.25">
      <c r="A9" s="1"/>
      <c r="B9" s="1"/>
      <c r="C9" s="1"/>
      <c r="D9" s="1">
        <f t="shared" ref="D9:D13" si="3">SUM(B9,C9)/10</f>
        <v>0</v>
      </c>
      <c r="E9" s="1">
        <f t="shared" si="1"/>
        <v>0</v>
      </c>
      <c r="F9" s="1" t="s">
        <v>0</v>
      </c>
    </row>
    <row r="10" spans="1:8" x14ac:dyDescent="0.25">
      <c r="A10" s="1"/>
      <c r="B10" s="1"/>
      <c r="C10" s="1"/>
      <c r="D10" s="1">
        <f t="shared" si="3"/>
        <v>0</v>
      </c>
      <c r="E10" s="1">
        <f t="shared" si="1"/>
        <v>0</v>
      </c>
      <c r="F10" s="1" t="s">
        <v>0</v>
      </c>
    </row>
    <row r="11" spans="1:8" x14ac:dyDescent="0.25">
      <c r="A11" s="1"/>
      <c r="B11" s="1"/>
      <c r="C11" s="1"/>
      <c r="D11" s="1">
        <f t="shared" si="3"/>
        <v>0</v>
      </c>
      <c r="E11" s="1">
        <f t="shared" si="1"/>
        <v>0</v>
      </c>
      <c r="F11" s="1" t="s">
        <v>0</v>
      </c>
    </row>
    <row r="12" spans="1:8" x14ac:dyDescent="0.25">
      <c r="A12" s="1"/>
      <c r="B12" s="1"/>
      <c r="C12" s="1"/>
      <c r="D12" s="1">
        <f t="shared" si="3"/>
        <v>0</v>
      </c>
      <c r="E12" s="1">
        <f t="shared" si="1"/>
        <v>0</v>
      </c>
      <c r="F12" s="1" t="s">
        <v>0</v>
      </c>
    </row>
    <row r="13" spans="1:8" x14ac:dyDescent="0.25">
      <c r="A13" s="1"/>
      <c r="B13" s="1"/>
      <c r="C13" s="1"/>
      <c r="D13" s="1">
        <f t="shared" si="3"/>
        <v>0</v>
      </c>
      <c r="E13" s="1">
        <f t="shared" si="1"/>
        <v>0</v>
      </c>
      <c r="F13" s="1" t="s">
        <v>0</v>
      </c>
    </row>
    <row r="14" spans="1:8" x14ac:dyDescent="0.25">
      <c r="A14" s="13" t="s">
        <v>4</v>
      </c>
      <c r="B14" s="14"/>
      <c r="C14" s="14"/>
      <c r="D14" s="15"/>
      <c r="E14" s="5">
        <f>SUM(E4:E13)</f>
        <v>1760.1428571428571</v>
      </c>
      <c r="F14" s="1" t="s">
        <v>0</v>
      </c>
      <c r="H14" t="s">
        <v>9</v>
      </c>
    </row>
    <row r="15" spans="1:8" x14ac:dyDescent="0.25">
      <c r="A15">
        <v>600</v>
      </c>
    </row>
    <row r="18" spans="1:8" ht="30.75" customHeight="1" x14ac:dyDescent="0.25">
      <c r="A18" s="6" t="s">
        <v>5</v>
      </c>
      <c r="B18" s="1">
        <v>584.11</v>
      </c>
      <c r="C18" s="1">
        <v>0.4</v>
      </c>
      <c r="D18" s="4" t="s">
        <v>2</v>
      </c>
      <c r="E18" s="3">
        <f>B18*C18</f>
        <v>233.64400000000001</v>
      </c>
      <c r="F18" s="1" t="s">
        <v>0</v>
      </c>
      <c r="H18" t="s">
        <v>8</v>
      </c>
    </row>
    <row r="19" spans="1:8" ht="48.75" customHeight="1" x14ac:dyDescent="0.25">
      <c r="A19" s="6" t="s">
        <v>6</v>
      </c>
      <c r="B19" s="1">
        <v>130.9</v>
      </c>
      <c r="C19" s="1">
        <v>0.61</v>
      </c>
      <c r="D19" s="4" t="s">
        <v>2</v>
      </c>
      <c r="E19" s="3"/>
      <c r="F19" s="1" t="s">
        <v>0</v>
      </c>
    </row>
    <row r="20" spans="1:8" ht="30" customHeight="1" x14ac:dyDescent="0.25">
      <c r="A20" s="10" t="s">
        <v>3</v>
      </c>
      <c r="B20" s="10"/>
      <c r="C20" s="10"/>
      <c r="D20" s="4" t="s">
        <v>2</v>
      </c>
      <c r="E20" s="5">
        <f>SUM(E14)</f>
        <v>1760.1428571428571</v>
      </c>
      <c r="F20" s="1" t="s">
        <v>0</v>
      </c>
      <c r="H20" s="7">
        <f>E21-E14</f>
        <v>0.78714285714295329</v>
      </c>
    </row>
    <row r="21" spans="1:8" x14ac:dyDescent="0.25">
      <c r="A21" s="11" t="s">
        <v>1</v>
      </c>
      <c r="B21" s="11"/>
      <c r="C21" s="11"/>
      <c r="D21" s="4" t="s">
        <v>2</v>
      </c>
      <c r="E21" s="5">
        <v>1760.93</v>
      </c>
      <c r="F21" s="1" t="s">
        <v>0</v>
      </c>
    </row>
  </sheetData>
  <mergeCells count="4">
    <mergeCell ref="A20:C20"/>
    <mergeCell ref="A21:C21"/>
    <mergeCell ref="A1:F1"/>
    <mergeCell ref="A14:D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PILAR ENGENHARIA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 3</cp:lastModifiedBy>
  <cp:lastPrinted>2013-03-05T22:06:48Z</cp:lastPrinted>
  <dcterms:created xsi:type="dcterms:W3CDTF">2013-03-05T21:18:36Z</dcterms:created>
  <dcterms:modified xsi:type="dcterms:W3CDTF">2013-03-13T18:59:15Z</dcterms:modified>
</cp:coreProperties>
</file>